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gbb-my.sharepoint.com/personal/thandazwa_ecgb_org_za/Documents/Bids/2026-27/Competitive Bid/Internal Audit/"/>
    </mc:Choice>
  </mc:AlternateContent>
  <xr:revisionPtr revIDLastSave="15" documentId="8_{2ADD4E4F-F9CF-42A8-80AE-CE4ABD965922}" xr6:coauthVersionLast="47" xr6:coauthVersionMax="47" xr10:uidLastSave="{258C32CF-9B18-473D-8AAE-46D520845B6E}"/>
  <bookViews>
    <workbookView xWindow="-110" yWindow="-110" windowWidth="19420" windowHeight="10300" tabRatio="653" xr2:uid="{00000000-000D-0000-FFFF-FFFF00000000}"/>
  </bookViews>
  <sheets>
    <sheet name="Internal Audit pricing ECGBB" sheetId="35" r:id="rId1"/>
  </sheets>
  <externalReferences>
    <externalReference r:id="rId2"/>
  </externalReference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'Internal Audit pricing ECGBB'!$A$6:$F$43</definedName>
    <definedName name="_xlnm.Print_Titles" localSheetId="0">'Internal Audit pricing ECGBB'!$6:$9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5" l="1"/>
  <c r="C21" i="35"/>
  <c r="C19" i="35"/>
  <c r="E34" i="35"/>
  <c r="F34" i="35" s="1"/>
  <c r="E35" i="35"/>
  <c r="F35" i="35" s="1"/>
  <c r="E37" i="35"/>
  <c r="F37" i="35" s="1"/>
  <c r="E38" i="35"/>
  <c r="F38" i="35" s="1"/>
  <c r="E28" i="35"/>
  <c r="E27" i="35"/>
  <c r="F27" i="35" s="1"/>
  <c r="E21" i="35"/>
  <c r="E20" i="35"/>
  <c r="E19" i="35"/>
  <c r="E18" i="35"/>
  <c r="E17" i="35"/>
  <c r="E16" i="35"/>
  <c r="F16" i="35" s="1"/>
  <c r="F15" i="35"/>
  <c r="F21" i="35" l="1"/>
  <c r="F20" i="35"/>
  <c r="F19" i="35"/>
  <c r="F18" i="35"/>
  <c r="F17" i="35"/>
  <c r="F28" i="35"/>
  <c r="E29" i="35"/>
  <c r="F29" i="35" s="1"/>
  <c r="E30" i="35"/>
  <c r="F30" i="35" s="1"/>
  <c r="C39" i="35"/>
  <c r="F22" i="35" l="1"/>
  <c r="E23" i="35" s="1"/>
  <c r="E31" i="35"/>
  <c r="E32" i="35" l="1"/>
  <c r="F32" i="35" s="1"/>
  <c r="F31" i="35"/>
  <c r="C22" i="35"/>
  <c r="C40" i="35" l="1"/>
  <c r="E36" i="35"/>
  <c r="F36" i="35" s="1"/>
  <c r="E33" i="35"/>
  <c r="F33" i="35" s="1"/>
  <c r="F39" i="35" l="1"/>
  <c r="E41" i="35" s="1"/>
  <c r="E22" i="35"/>
  <c r="F40" i="35" l="1"/>
  <c r="E39" i="35"/>
</calcChain>
</file>

<file path=xl/sharedStrings.xml><?xml version="1.0" encoding="utf-8"?>
<sst xmlns="http://schemas.openxmlformats.org/spreadsheetml/2006/main" count="45" uniqueCount="41">
  <si>
    <t>Description</t>
  </si>
  <si>
    <t>BIDDER NAME</t>
  </si>
  <si>
    <t>Total</t>
  </si>
  <si>
    <t>Item</t>
  </si>
  <si>
    <t>TOTAL Price
(incl VAT)</t>
  </si>
  <si>
    <t>PRICE THAT WILL BE USED FOR EVALUATION PURPOSES</t>
  </si>
  <si>
    <t xml:space="preserve">RFP NO: </t>
  </si>
  <si>
    <t xml:space="preserve">RFP NAME: </t>
  </si>
  <si>
    <t>Engagement Director</t>
  </si>
  <si>
    <t>Manager</t>
  </si>
  <si>
    <t>Assistant manager</t>
  </si>
  <si>
    <t>ICT Director</t>
  </si>
  <si>
    <t>ICT Specialist</t>
  </si>
  <si>
    <t>Management of Internal Audit Function</t>
  </si>
  <si>
    <t>Governance and compliance</t>
  </si>
  <si>
    <t>Risk based, Operational, Financial, and Control Reviews</t>
  </si>
  <si>
    <t>Performance Information</t>
  </si>
  <si>
    <t>Information Technology reviews</t>
  </si>
  <si>
    <t>Follow up reviews</t>
  </si>
  <si>
    <t>Ad-hoc reviews</t>
  </si>
  <si>
    <t>Estimated hours</t>
  </si>
  <si>
    <t>Hourly rate 
(incl VAT)</t>
  </si>
  <si>
    <t>Internal Auditor</t>
  </si>
  <si>
    <t>Junior Auditor</t>
  </si>
  <si>
    <t>ANNEXURE A: PRICING SCHEDULE</t>
  </si>
  <si>
    <t>Average Hourly rate (excl VAT)</t>
  </si>
  <si>
    <t>Average Hourly rate
(incl VAT)</t>
  </si>
  <si>
    <t>Actual Hourly rate (excl VAT)</t>
  </si>
  <si>
    <t>PRICE THAT WILL BE USED FOR EVALUATION PURPOSES (Hours and Average rate must agree to table A1 above.)</t>
  </si>
  <si>
    <t>Table A1: Indicative Audit hours per annual audit plan</t>
  </si>
  <si>
    <t>Focus Area</t>
  </si>
  <si>
    <t>Table A2: Actual hourly rates for contracting purposes, based on the hours above</t>
  </si>
  <si>
    <t>Note: Due to the nature of the assignment, Subsistence and Travel expenses will be limited to 5% of the professional fees to be billed and do not need to be included separately above.</t>
  </si>
  <si>
    <t>Other Specialists</t>
  </si>
  <si>
    <t>Supervisor</t>
  </si>
  <si>
    <t>INSTRUCTIONS:</t>
  </si>
  <si>
    <t xml:space="preserve">Detailed pricing schedules may be attached but must reconcile to the below. </t>
  </si>
  <si>
    <t>Only the green cells need to be completed by the bidder</t>
  </si>
  <si>
    <t>The total cost per assignment and per level of staffing should reconcile to each other and will be the basis for price evaluation</t>
  </si>
  <si>
    <t>APPOINTMENT OF A SERVICE PROVIDER TO OFFCER INTERNAL AUDIT SERVICES TO ECGB FOR A MINIMUM PERIOD OF THREE YEARS</t>
  </si>
  <si>
    <t>ECGB-26/27-BID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</si>
</sst>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_ &quot;R&quot;\ * #,##0_ ;_ &quot;R&quot;\ * \-#,##0_ ;_ &quot;R&quot;\ * &quot;-&quot;??_ ;_ @_ 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0" fontId="4" fillId="2" borderId="0" xfId="2" applyNumberFormat="1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vertical="center"/>
    </xf>
    <xf numFmtId="164" fontId="5" fillId="5" borderId="1" xfId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5" borderId="1" xfId="1" applyNumberFormat="1" applyFont="1" applyFill="1" applyBorder="1" applyAlignment="1">
      <alignment vertical="center"/>
    </xf>
    <xf numFmtId="164" fontId="5" fillId="0" borderId="0" xfId="0" applyNumberFormat="1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64" fontId="4" fillId="5" borderId="5" xfId="1" applyFont="1" applyFill="1" applyBorder="1" applyAlignment="1">
      <alignment vertical="center"/>
    </xf>
    <xf numFmtId="165" fontId="4" fillId="5" borderId="5" xfId="1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vertical="center"/>
    </xf>
    <xf numFmtId="165" fontId="4" fillId="5" borderId="1" xfId="1" applyNumberFormat="1" applyFont="1" applyFill="1" applyBorder="1" applyAlignment="1">
      <alignment vertical="center"/>
    </xf>
    <xf numFmtId="0" fontId="14" fillId="0" borderId="0" xfId="0" applyFont="1"/>
    <xf numFmtId="1" fontId="9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8" fillId="5" borderId="2" xfId="1" applyFont="1" applyFill="1" applyBorder="1" applyAlignment="1">
      <alignment horizontal="left" vertical="center"/>
    </xf>
    <xf numFmtId="164" fontId="8" fillId="5" borderId="3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40823</xdr:rowOff>
    </xdr:from>
    <xdr:to>
      <xdr:col>1</xdr:col>
      <xdr:colOff>2134643</xdr:colOff>
      <xdr:row>9</xdr:row>
      <xdr:rowOff>135930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938894"/>
          <a:ext cx="2542857" cy="11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sites/Finance525/Shared%20Documents/General/2026-27%20Finance%20Folder/Internal%20audit%20-%20SNG/Copy%20of%20ECGB%2026%20-27%20IA%20Plan.xlsx" TargetMode="External"/><Relationship Id="rId2" Type="http://schemas.openxmlformats.org/officeDocument/2006/relationships/externalLinkPath" Target="https://ecgbb.sharepoint.com/sites/Finance525/Shared%20Documents/General/2026-27%20Finance%20Folder/Internal%20audit%20-%20SNG/Copy%20of%20ECGB%2026%20-27%20IA%20Plan.xlsx" TargetMode="External"/><Relationship Id="rId1" Type="http://schemas.openxmlformats.org/officeDocument/2006/relationships/externalLinkPath" Target="/sites/Finance525/Shared%20Documents/General/2026-27%20Finance%20Folder/Internal%20audit%20-%20SNG/Copy%20of%20ECGB%2026%20-27%20IA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3 year Strategic Plan "/>
      <sheetName val="Annual Plan "/>
      <sheetName val="Timing"/>
      <sheetName val="2026 Strategic Risks"/>
    </sheetNames>
    <sheetDataSet>
      <sheetData sheetId="0"/>
      <sheetData sheetId="1">
        <row r="41">
          <cell r="E41">
            <v>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70" zoomScaleNormal="75" zoomScaleSheetLayoutView="55" workbookViewId="0">
      <selection activeCell="E41" sqref="E41:F41"/>
    </sheetView>
  </sheetViews>
  <sheetFormatPr defaultColWidth="9.1796875" defaultRowHeight="14" x14ac:dyDescent="0.3"/>
  <cols>
    <col min="1" max="1" width="7" style="2" customWidth="1"/>
    <col min="2" max="2" width="54.1796875" style="2" customWidth="1"/>
    <col min="3" max="3" width="14.7265625" style="2" customWidth="1"/>
    <col min="4" max="4" width="15.54296875" style="2" customWidth="1"/>
    <col min="5" max="5" width="16.81640625" style="2" customWidth="1"/>
    <col min="6" max="6" width="20.453125" style="2" customWidth="1"/>
    <col min="7" max="7" width="2.453125" style="2" customWidth="1"/>
    <col min="8" max="16384" width="9.1796875" style="2"/>
  </cols>
  <sheetData>
    <row r="1" spans="1:10" x14ac:dyDescent="0.3">
      <c r="A1" s="1" t="s">
        <v>35</v>
      </c>
    </row>
    <row r="2" spans="1:10" x14ac:dyDescent="0.3">
      <c r="A2" s="2" t="s">
        <v>37</v>
      </c>
    </row>
    <row r="3" spans="1:10" x14ac:dyDescent="0.3">
      <c r="A3" s="2" t="s">
        <v>36</v>
      </c>
    </row>
    <row r="4" spans="1:10" x14ac:dyDescent="0.3">
      <c r="A4" s="2" t="s">
        <v>38</v>
      </c>
    </row>
    <row r="6" spans="1:10" x14ac:dyDescent="0.3">
      <c r="A6" s="7"/>
      <c r="B6" s="7"/>
      <c r="C6" s="44" t="s">
        <v>24</v>
      </c>
      <c r="D6" s="44"/>
      <c r="E6" s="44"/>
      <c r="F6" s="44"/>
    </row>
    <row r="7" spans="1:10" x14ac:dyDescent="0.3">
      <c r="A7"/>
      <c r="B7" s="7"/>
      <c r="C7" s="44"/>
      <c r="D7" s="44"/>
      <c r="E7" s="44"/>
      <c r="F7" s="44"/>
    </row>
    <row r="8" spans="1:10" x14ac:dyDescent="0.3">
      <c r="A8" s="7"/>
      <c r="B8" s="7"/>
      <c r="C8" s="44"/>
      <c r="D8" s="44"/>
      <c r="E8" s="44"/>
      <c r="F8" s="44"/>
    </row>
    <row r="9" spans="1:10" s="20" customFormat="1" ht="40.5" customHeight="1" x14ac:dyDescent="0.25">
      <c r="A9" s="23"/>
      <c r="B9" s="24" t="s">
        <v>6</v>
      </c>
      <c r="C9" s="45" t="s">
        <v>40</v>
      </c>
      <c r="D9" s="45"/>
      <c r="E9" s="45"/>
      <c r="F9" s="45"/>
    </row>
    <row r="10" spans="1:10" ht="45" customHeight="1" x14ac:dyDescent="0.3">
      <c r="A10" s="23"/>
      <c r="B10" s="24" t="s">
        <v>7</v>
      </c>
      <c r="C10" s="42" t="s">
        <v>39</v>
      </c>
      <c r="D10" s="43"/>
      <c r="E10" s="43"/>
      <c r="F10" s="43"/>
      <c r="J10" s="40"/>
    </row>
    <row r="11" spans="1:10" ht="37.5" customHeight="1" x14ac:dyDescent="0.3">
      <c r="A11" s="23"/>
      <c r="B11" s="24" t="s">
        <v>1</v>
      </c>
      <c r="C11" s="46"/>
      <c r="D11" s="46"/>
      <c r="E11" s="46"/>
      <c r="F11" s="46"/>
    </row>
    <row r="12" spans="1:10" ht="29.25" customHeight="1" x14ac:dyDescent="0.3">
      <c r="A12" s="8"/>
      <c r="B12" s="4"/>
      <c r="C12" s="5"/>
      <c r="D12" s="5"/>
      <c r="E12" s="5"/>
      <c r="F12" s="5"/>
    </row>
    <row r="13" spans="1:10" ht="29.25" customHeight="1" x14ac:dyDescent="0.3">
      <c r="A13" s="47" t="s">
        <v>29</v>
      </c>
      <c r="B13" s="47"/>
      <c r="C13" s="47"/>
      <c r="D13" s="47"/>
      <c r="E13" s="47"/>
      <c r="F13" s="47"/>
    </row>
    <row r="14" spans="1:10" s="3" customFormat="1" ht="52.5" customHeight="1" x14ac:dyDescent="0.3">
      <c r="A14" s="9" t="s">
        <v>3</v>
      </c>
      <c r="B14" s="9" t="s">
        <v>30</v>
      </c>
      <c r="C14" s="10" t="s">
        <v>20</v>
      </c>
      <c r="D14" s="10" t="s">
        <v>25</v>
      </c>
      <c r="E14" s="10" t="s">
        <v>26</v>
      </c>
      <c r="F14" s="10" t="s">
        <v>4</v>
      </c>
    </row>
    <row r="15" spans="1:10" ht="14.5" x14ac:dyDescent="0.3">
      <c r="A15" s="11">
        <v>1</v>
      </c>
      <c r="B15" s="34" t="s">
        <v>13</v>
      </c>
      <c r="C15" s="12">
        <v>200</v>
      </c>
      <c r="D15" s="13"/>
      <c r="E15" s="14">
        <f>D15*1.15</f>
        <v>0</v>
      </c>
      <c r="F15" s="21">
        <f>E15*C15</f>
        <v>0</v>
      </c>
    </row>
    <row r="16" spans="1:10" ht="14.5" x14ac:dyDescent="0.3">
      <c r="A16" s="11">
        <v>2</v>
      </c>
      <c r="B16" s="34" t="s">
        <v>14</v>
      </c>
      <c r="C16" s="12">
        <v>100</v>
      </c>
      <c r="D16" s="13"/>
      <c r="E16" s="14">
        <f t="shared" ref="E16:E21" si="0">D16*1.15</f>
        <v>0</v>
      </c>
      <c r="F16" s="21">
        <f t="shared" ref="F16:F21" si="1">E16*C16</f>
        <v>0</v>
      </c>
    </row>
    <row r="17" spans="1:6" ht="14.5" x14ac:dyDescent="0.3">
      <c r="A17" s="11">
        <v>3</v>
      </c>
      <c r="B17" s="35" t="s">
        <v>15</v>
      </c>
      <c r="C17" s="12">
        <v>800</v>
      </c>
      <c r="D17" s="13"/>
      <c r="E17" s="14">
        <f t="shared" si="0"/>
        <v>0</v>
      </c>
      <c r="F17" s="21">
        <f t="shared" si="1"/>
        <v>0</v>
      </c>
    </row>
    <row r="18" spans="1:6" ht="14.5" x14ac:dyDescent="0.3">
      <c r="A18" s="11">
        <v>4</v>
      </c>
      <c r="B18" s="34" t="s">
        <v>16</v>
      </c>
      <c r="C18" s="41">
        <v>300</v>
      </c>
      <c r="D18" s="13"/>
      <c r="E18" s="14">
        <f t="shared" si="0"/>
        <v>0</v>
      </c>
      <c r="F18" s="21">
        <f t="shared" si="1"/>
        <v>0</v>
      </c>
    </row>
    <row r="19" spans="1:6" ht="14.5" x14ac:dyDescent="0.3">
      <c r="A19" s="11">
        <v>5</v>
      </c>
      <c r="B19" s="34" t="s">
        <v>17</v>
      </c>
      <c r="C19" s="41">
        <f>'[1]Annual Plan '!$E$41</f>
        <v>200</v>
      </c>
      <c r="D19" s="13"/>
      <c r="E19" s="14">
        <f t="shared" si="0"/>
        <v>0</v>
      </c>
      <c r="F19" s="21">
        <f t="shared" si="1"/>
        <v>0</v>
      </c>
    </row>
    <row r="20" spans="1:6" ht="14.5" x14ac:dyDescent="0.3">
      <c r="A20" s="11">
        <v>6</v>
      </c>
      <c r="B20" s="34" t="s">
        <v>18</v>
      </c>
      <c r="C20" s="41">
        <v>100</v>
      </c>
      <c r="D20" s="13"/>
      <c r="E20" s="14">
        <f t="shared" si="0"/>
        <v>0</v>
      </c>
      <c r="F20" s="21">
        <f t="shared" si="1"/>
        <v>0</v>
      </c>
    </row>
    <row r="21" spans="1:6" ht="14.5" x14ac:dyDescent="0.3">
      <c r="A21" s="11">
        <v>7</v>
      </c>
      <c r="B21" s="34" t="s">
        <v>19</v>
      </c>
      <c r="C21" s="12">
        <f>'[1]Annual Plan '!$E$47</f>
        <v>0</v>
      </c>
      <c r="D21" s="13"/>
      <c r="E21" s="14">
        <f t="shared" si="0"/>
        <v>0</v>
      </c>
      <c r="F21" s="21">
        <f t="shared" si="1"/>
        <v>0</v>
      </c>
    </row>
    <row r="22" spans="1:6" s="1" customFormat="1" ht="28.5" customHeight="1" thickBot="1" x14ac:dyDescent="0.35">
      <c r="A22" s="28"/>
      <c r="B22" s="29" t="s">
        <v>2</v>
      </c>
      <c r="C22" s="31">
        <f>SUM(C15:C21)</f>
        <v>1700</v>
      </c>
      <c r="D22" s="32"/>
      <c r="E22" s="32">
        <f>F22/C22</f>
        <v>0</v>
      </c>
      <c r="F22" s="33">
        <f>SUM(F15:F21)</f>
        <v>0</v>
      </c>
    </row>
    <row r="23" spans="1:6" ht="48" customHeight="1" thickBot="1" x14ac:dyDescent="0.35">
      <c r="A23" s="51" t="s">
        <v>5</v>
      </c>
      <c r="B23" s="52"/>
      <c r="C23" s="52"/>
      <c r="D23" s="53"/>
      <c r="E23" s="48">
        <f>F22</f>
        <v>0</v>
      </c>
      <c r="F23" s="49"/>
    </row>
    <row r="24" spans="1:6" ht="14.25" customHeight="1" x14ac:dyDescent="0.3">
      <c r="A24" s="15"/>
      <c r="B24" s="15"/>
      <c r="C24" s="15"/>
      <c r="D24" s="16"/>
      <c r="E24" s="6"/>
      <c r="F24" s="17"/>
    </row>
    <row r="25" spans="1:6" ht="29.25" customHeight="1" x14ac:dyDescent="0.3">
      <c r="A25" s="47" t="s">
        <v>31</v>
      </c>
      <c r="B25" s="47"/>
      <c r="C25" s="47"/>
      <c r="D25" s="47"/>
      <c r="E25" s="47"/>
      <c r="F25" s="47"/>
    </row>
    <row r="26" spans="1:6" ht="52.5" customHeight="1" x14ac:dyDescent="0.3">
      <c r="A26" s="18" t="s">
        <v>3</v>
      </c>
      <c r="B26" s="18" t="s">
        <v>0</v>
      </c>
      <c r="C26" s="10" t="s">
        <v>20</v>
      </c>
      <c r="D26" s="10" t="s">
        <v>27</v>
      </c>
      <c r="E26" s="10" t="s">
        <v>21</v>
      </c>
      <c r="F26" s="10" t="s">
        <v>4</v>
      </c>
    </row>
    <row r="27" spans="1:6" x14ac:dyDescent="0.3">
      <c r="A27" s="19">
        <v>1</v>
      </c>
      <c r="B27" s="36" t="s">
        <v>8</v>
      </c>
      <c r="C27" s="37"/>
      <c r="D27" s="13"/>
      <c r="E27" s="14">
        <f t="shared" ref="E27:E38" si="2">D27*1.15</f>
        <v>0</v>
      </c>
      <c r="F27" s="14">
        <f>E27*C27</f>
        <v>0</v>
      </c>
    </row>
    <row r="28" spans="1:6" x14ac:dyDescent="0.3">
      <c r="A28" s="19">
        <v>2</v>
      </c>
      <c r="B28" s="36" t="s">
        <v>11</v>
      </c>
      <c r="C28" s="37"/>
      <c r="D28" s="13"/>
      <c r="E28" s="14">
        <f t="shared" si="2"/>
        <v>0</v>
      </c>
      <c r="F28" s="14">
        <f t="shared" ref="F28:F38" si="3">E28*C28</f>
        <v>0</v>
      </c>
    </row>
    <row r="29" spans="1:6" x14ac:dyDescent="0.3">
      <c r="A29" s="19">
        <v>3</v>
      </c>
      <c r="B29" s="36" t="s">
        <v>9</v>
      </c>
      <c r="C29" s="37"/>
      <c r="D29" s="13"/>
      <c r="E29" s="14">
        <f t="shared" si="2"/>
        <v>0</v>
      </c>
      <c r="F29" s="14">
        <f t="shared" si="3"/>
        <v>0</v>
      </c>
    </row>
    <row r="30" spans="1:6" x14ac:dyDescent="0.3">
      <c r="A30" s="19">
        <v>4</v>
      </c>
      <c r="B30" s="36" t="s">
        <v>12</v>
      </c>
      <c r="C30" s="37"/>
      <c r="D30" s="13"/>
      <c r="E30" s="14">
        <f t="shared" si="2"/>
        <v>0</v>
      </c>
      <c r="F30" s="14">
        <f t="shared" si="3"/>
        <v>0</v>
      </c>
    </row>
    <row r="31" spans="1:6" x14ac:dyDescent="0.3">
      <c r="A31" s="19">
        <v>5</v>
      </c>
      <c r="B31" s="36" t="s">
        <v>10</v>
      </c>
      <c r="C31" s="37"/>
      <c r="D31" s="13"/>
      <c r="E31" s="14">
        <f t="shared" si="2"/>
        <v>0</v>
      </c>
      <c r="F31" s="14">
        <f t="shared" si="3"/>
        <v>0</v>
      </c>
    </row>
    <row r="32" spans="1:6" x14ac:dyDescent="0.3">
      <c r="A32" s="19">
        <v>6</v>
      </c>
      <c r="B32" s="36" t="s">
        <v>34</v>
      </c>
      <c r="C32" s="37"/>
      <c r="D32" s="13"/>
      <c r="E32" s="14">
        <f t="shared" si="2"/>
        <v>0</v>
      </c>
      <c r="F32" s="14">
        <f>E32*C32</f>
        <v>0</v>
      </c>
    </row>
    <row r="33" spans="1:7" x14ac:dyDescent="0.3">
      <c r="A33" s="19">
        <v>7</v>
      </c>
      <c r="B33" s="36" t="s">
        <v>22</v>
      </c>
      <c r="C33" s="37"/>
      <c r="D33" s="13"/>
      <c r="E33" s="14">
        <f t="shared" si="2"/>
        <v>0</v>
      </c>
      <c r="F33" s="14">
        <f>E33*C33</f>
        <v>0</v>
      </c>
    </row>
    <row r="34" spans="1:7" x14ac:dyDescent="0.3">
      <c r="A34" s="19">
        <v>8</v>
      </c>
      <c r="B34" s="36" t="s">
        <v>23</v>
      </c>
      <c r="C34" s="37"/>
      <c r="D34" s="13"/>
      <c r="E34" s="14">
        <f t="shared" si="2"/>
        <v>0</v>
      </c>
      <c r="F34" s="14">
        <f>E34*C34</f>
        <v>0</v>
      </c>
    </row>
    <row r="35" spans="1:7" x14ac:dyDescent="0.3">
      <c r="A35" s="19">
        <v>9</v>
      </c>
      <c r="B35" s="36" t="s">
        <v>33</v>
      </c>
      <c r="C35" s="37"/>
      <c r="D35" s="13"/>
      <c r="E35" s="14">
        <f t="shared" si="2"/>
        <v>0</v>
      </c>
      <c r="F35" s="14">
        <f>E35*C35</f>
        <v>0</v>
      </c>
      <c r="G35" s="22"/>
    </row>
    <row r="36" spans="1:7" x14ac:dyDescent="0.3">
      <c r="A36" s="19">
        <v>10</v>
      </c>
      <c r="B36" s="36"/>
      <c r="C36" s="37"/>
      <c r="D36" s="13"/>
      <c r="E36" s="14">
        <f t="shared" si="2"/>
        <v>0</v>
      </c>
      <c r="F36" s="14">
        <f>E36*C36</f>
        <v>0</v>
      </c>
    </row>
    <row r="37" spans="1:7" x14ac:dyDescent="0.3">
      <c r="A37" s="19">
        <v>11</v>
      </c>
      <c r="B37" s="36"/>
      <c r="C37" s="37"/>
      <c r="D37" s="13"/>
      <c r="E37" s="14">
        <f t="shared" si="2"/>
        <v>0</v>
      </c>
      <c r="F37" s="14">
        <f t="shared" si="3"/>
        <v>0</v>
      </c>
    </row>
    <row r="38" spans="1:7" x14ac:dyDescent="0.3">
      <c r="A38" s="19">
        <v>12</v>
      </c>
      <c r="B38" s="36"/>
      <c r="C38" s="37"/>
      <c r="D38" s="13"/>
      <c r="E38" s="14">
        <f t="shared" si="2"/>
        <v>0</v>
      </c>
      <c r="F38" s="14">
        <f t="shared" si="3"/>
        <v>0</v>
      </c>
    </row>
    <row r="39" spans="1:7" s="1" customFormat="1" ht="28.5" customHeight="1" x14ac:dyDescent="0.3">
      <c r="A39" s="25"/>
      <c r="B39" s="26" t="s">
        <v>2</v>
      </c>
      <c r="C39" s="27">
        <f>SUM(C27:C38)</f>
        <v>0</v>
      </c>
      <c r="D39" s="38"/>
      <c r="E39" s="38" t="e">
        <f>F39/C39</f>
        <v>#DIV/0!</v>
      </c>
      <c r="F39" s="39">
        <f>SUM(F27:F38)</f>
        <v>0</v>
      </c>
    </row>
    <row r="40" spans="1:7" s="1" customFormat="1" ht="19.5" customHeight="1" thickBot="1" x14ac:dyDescent="0.35">
      <c r="A40" s="28"/>
      <c r="B40" s="29"/>
      <c r="C40" s="30" t="str">
        <f>IF(C39=C22,"","ERROR")</f>
        <v>ERROR</v>
      </c>
      <c r="D40" s="31"/>
      <c r="E40" s="28"/>
      <c r="F40" s="30" t="str">
        <f>IF(F39=F22,"","ERROR")</f>
        <v/>
      </c>
    </row>
    <row r="41" spans="1:7" ht="55.5" customHeight="1" thickBot="1" x14ac:dyDescent="0.35">
      <c r="A41" s="51" t="s">
        <v>28</v>
      </c>
      <c r="B41" s="52"/>
      <c r="C41" s="52"/>
      <c r="D41" s="53"/>
      <c r="E41" s="48">
        <f>F39</f>
        <v>0</v>
      </c>
      <c r="F41" s="49"/>
    </row>
    <row r="42" spans="1:7" x14ac:dyDescent="0.3">
      <c r="A42" s="20"/>
      <c r="B42" s="20"/>
      <c r="C42" s="20"/>
      <c r="D42" s="20"/>
      <c r="E42" s="20"/>
      <c r="F42" s="20"/>
    </row>
    <row r="43" spans="1:7" ht="33" customHeight="1" x14ac:dyDescent="0.3">
      <c r="A43" s="50" t="s">
        <v>32</v>
      </c>
      <c r="B43" s="50"/>
      <c r="C43" s="50"/>
      <c r="D43" s="50"/>
      <c r="E43" s="50"/>
      <c r="F43" s="50"/>
    </row>
  </sheetData>
  <mergeCells count="11">
    <mergeCell ref="A25:F25"/>
    <mergeCell ref="E41:F41"/>
    <mergeCell ref="A43:F43"/>
    <mergeCell ref="A41:D41"/>
    <mergeCell ref="E23:F23"/>
    <mergeCell ref="A23:D23"/>
    <mergeCell ref="C10:F10"/>
    <mergeCell ref="C6:F8"/>
    <mergeCell ref="C9:F9"/>
    <mergeCell ref="C11:F11"/>
    <mergeCell ref="A13:F13"/>
  </mergeCells>
  <printOptions horizontalCentered="1"/>
  <pageMargins left="0.51181102362204722" right="0.39370078740157483" top="0.31496062992125984" bottom="0.55118110236220474" header="0.31496062992125984" footer="0.31496062992125984"/>
  <pageSetup paperSize="9" scale="95" fitToHeight="2" orientation="landscape" horizontalDpi="4294967295" verticalDpi="4294967295" r:id="rId1"/>
  <headerFooter>
    <oddFooter>&amp;C&amp;P of &amp;N</oddFooter>
  </headerFooter>
  <rowBreaks count="1" manualBreakCount="1">
    <brk id="2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c2ed4f-eea7-4802-bf84-6736f279b0ec" xsi:nil="true"/>
    <_Flow_SignoffStatus xmlns="f37ece52-d4c8-4f3c-886a-7995c6db3c85" xsi:nil="true"/>
    <Status xmlns="f37ece52-d4c8-4f3c-886a-7995c6db3c85">New</Status>
    <AssignedTo xmlns="f37ece52-d4c8-4f3c-886a-7995c6db3c85">
      <UserInfo>
        <DisplayName/>
        <AccountId xsi:nil="true"/>
        <AccountType/>
      </UserInfo>
    </AssignedTo>
    <lcf76f155ced4ddcb4097134ff3c332f xmlns="f37ece52-d4c8-4f3c-886a-7995c6db3c85">
      <Terms xmlns="http://schemas.microsoft.com/office/infopath/2007/PartnerControls"/>
    </lcf76f155ced4ddcb4097134ff3c332f>
    <SignFlowComments xmlns="f37ece52-d4c8-4f3c-886a-7995c6db3c85" xsi:nil="true"/>
    <SignFlowDocID xmlns="f37ece52-d4c8-4f3c-886a-7995c6db3c85" xsi:nil="true"/>
    <DueDate xmlns="f37ece52-d4c8-4f3c-886a-7995c6db3c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B6BA322E88A469CCA769FBCA1AD23" ma:contentTypeVersion="24" ma:contentTypeDescription="Create a new document." ma:contentTypeScope="" ma:versionID="202bf9a5fb4ad503e5db84e78ecf5870">
  <xsd:schema xmlns:xsd="http://www.w3.org/2001/XMLSchema" xmlns:xs="http://www.w3.org/2001/XMLSchema" xmlns:p="http://schemas.microsoft.com/office/2006/metadata/properties" xmlns:ns2="f37ece52-d4c8-4f3c-886a-7995c6db3c85" xmlns:ns3="59e36af3-402d-4b95-8800-15abf8fd39bc" xmlns:ns4="acc2ed4f-eea7-4802-bf84-6736f279b0ec" targetNamespace="http://schemas.microsoft.com/office/2006/metadata/properties" ma:root="true" ma:fieldsID="f4d9b3722e45f670497f3d0ce2c6e717" ns2:_="" ns3:_="" ns4:_="">
    <xsd:import namespace="f37ece52-d4c8-4f3c-886a-7995c6db3c85"/>
    <xsd:import namespace="59e36af3-402d-4b95-8800-15abf8fd39bc"/>
    <xsd:import namespace="acc2ed4f-eea7-4802-bf84-6736f279b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DueDate" minOccurs="0"/>
                <xsd:element ref="ns2:AssignedTo" minOccurs="0"/>
                <xsd:element ref="ns2: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SignFlowComments" minOccurs="0"/>
                <xsd:element ref="ns2:SignFlowDocID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ece52-d4c8-4f3c-886a-7995c6db3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307f374-84af-42d2-a682-7208ecbf4b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ueDate" ma:index="22" nillable="true" ma:displayName="Due Date" ma:format="DateOnly" ma:internalName="DueDate">
      <xsd:simpleType>
        <xsd:restriction base="dms:DateTime"/>
      </xsd:simpleType>
    </xsd:element>
    <xsd:element name="AssignedTo" ma:index="23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4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SignFlowComments" ma:index="29" nillable="true" ma:displayName="SignFlowComments" ma:internalName="SignFlowComments">
      <xsd:simpleType>
        <xsd:restriction base="dms:Note">
          <xsd:maxLength value="255"/>
        </xsd:restriction>
      </xsd:simpleType>
    </xsd:element>
    <xsd:element name="SignFlowDocID" ma:index="30" nillable="true" ma:displayName="SignFlowDocID" ma:internalName="SignFlowDocID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36af3-402d-4b95-8800-15abf8fd3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2ed4f-eea7-4802-bf84-6736f279b0e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a009c73-4974-49ec-82a3-643b41868529}" ma:internalName="TaxCatchAll" ma:showField="CatchAllData" ma:web="59e36af3-402d-4b95-8800-15abf8fd3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5EFEE-B062-4B25-8E57-9D196DE7C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C373F-E490-416F-8F20-E8E14E90634F}">
  <ds:schemaRefs>
    <ds:schemaRef ds:uri="http://purl.org/dc/dcmitype/"/>
    <ds:schemaRef ds:uri="http://schemas.microsoft.com/office/infopath/2007/PartnerControls"/>
    <ds:schemaRef ds:uri="f78657e6-ac2c-46eb-bf20-9207391e66e9"/>
    <ds:schemaRef ds:uri="http://www.w3.org/XML/1998/namespace"/>
    <ds:schemaRef ds:uri="http://schemas.microsoft.com/office/2006/documentManagement/types"/>
    <ds:schemaRef ds:uri="d7cf3364-116d-43f9-a09f-953447378bf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acc2ed4f-eea7-4802-bf84-6736f279b0ec"/>
    <ds:schemaRef ds:uri="f37ece52-d4c8-4f3c-886a-7995c6db3c85"/>
  </ds:schemaRefs>
</ds:datastoreItem>
</file>

<file path=customXml/itemProps3.xml><?xml version="1.0" encoding="utf-8"?>
<ds:datastoreItem xmlns:ds="http://schemas.openxmlformats.org/officeDocument/2006/customXml" ds:itemID="{4AAA4591-CF99-4ADD-B7D6-A62C8A62E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ece52-d4c8-4f3c-886a-7995c6db3c85"/>
    <ds:schemaRef ds:uri="59e36af3-402d-4b95-8800-15abf8fd39bc"/>
    <ds:schemaRef ds:uri="acc2ed4f-eea7-4802-bf84-6736f279b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Internal Audit pricing ECGBB</vt:lpstr>
      <vt:lpstr>'Internal Audit pricing ECGBB'!Print_Area</vt:lpstr>
      <vt:lpstr>'Internal Audit pricing ECGBB'!Print_Titles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Thandazwa Malotana</cp:lastModifiedBy>
  <cp:lastPrinted>2018-04-11T14:23:14Z</cp:lastPrinted>
  <dcterms:created xsi:type="dcterms:W3CDTF">2007-09-21T10:17:54Z</dcterms:created>
  <dcterms:modified xsi:type="dcterms:W3CDTF">2026-06-08T13:30:36Z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0x0101007F9B6BA322E88A469CCA769FBCA1AD23</vt:lpwstr>
  </property>
</Properties>
</file>